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05" windowWidth="14805" windowHeight="801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/>
  <c r="B16" s="1"/>
  <c r="D15" l="1"/>
  <c r="D14"/>
  <c r="D13"/>
  <c r="C12"/>
  <c r="D11"/>
  <c r="D9"/>
  <c r="D8"/>
  <c r="C7"/>
  <c r="B7"/>
  <c r="B10" s="1"/>
  <c r="D6"/>
  <c r="C5"/>
  <c r="B5"/>
  <c r="D5" l="1"/>
  <c r="C10"/>
  <c r="D10" s="1"/>
  <c r="D7"/>
  <c r="C16"/>
  <c r="D16" s="1"/>
  <c r="D12"/>
</calcChain>
</file>

<file path=xl/sharedStrings.xml><?xml version="1.0" encoding="utf-8"?>
<sst xmlns="http://schemas.openxmlformats.org/spreadsheetml/2006/main" count="17" uniqueCount="13">
  <si>
    <t xml:space="preserve">Источник средств </t>
  </si>
  <si>
    <t xml:space="preserve">план, тыс.руб.  </t>
  </si>
  <si>
    <t xml:space="preserve">кассовый расход, тыс. руб.  </t>
  </si>
  <si>
    <t>процент исполнения, %</t>
  </si>
  <si>
    <t>Всего</t>
  </si>
  <si>
    <t xml:space="preserve">федеральный бюджет, в т.ч.  </t>
  </si>
  <si>
    <t xml:space="preserve">средства в виде субсидий ОГБУЗ </t>
  </si>
  <si>
    <t xml:space="preserve">государственное задание </t>
  </si>
  <si>
    <t xml:space="preserve">иные субсидии </t>
  </si>
  <si>
    <t>прочие расходы</t>
  </si>
  <si>
    <t xml:space="preserve">областной бюджет, в т.ч </t>
  </si>
  <si>
    <t xml:space="preserve">страхование неработающего  населения </t>
  </si>
  <si>
    <t>Анализ освоения  бюджетных средств за 4 квартал 2020 года по ведомству "Здравоохранение"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</si>
</sst>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4" fontId="2" fillId="2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4" fontId="1" fillId="2" borderId="6" xfId="0" applyNumberFormat="1" applyFont="1" applyFill="1" applyBorder="1" applyAlignment="1">
      <alignment wrapText="1"/>
    </xf>
    <xf numFmtId="0" fontId="3" fillId="0" borderId="6" xfId="0" applyFont="1" applyBorder="1" applyAlignment="1">
      <alignment horizontal="right" wrapText="1"/>
    </xf>
    <xf numFmtId="4" fontId="3" fillId="2" borderId="6" xfId="0" applyNumberFormat="1" applyFont="1" applyFill="1" applyBorder="1" applyAlignment="1">
      <alignment wrapText="1"/>
    </xf>
    <xf numFmtId="4" fontId="4" fillId="2" borderId="6" xfId="0" applyNumberFormat="1" applyFont="1" applyFill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F6" sqref="F6"/>
    </sheetView>
  </sheetViews>
  <sheetFormatPr defaultRowHeight="15"/>
  <cols>
    <col min="1" max="1" width="31.5703125" customWidth="1"/>
    <col min="2" max="2" width="19.140625" customWidth="1"/>
    <col min="3" max="3" width="18.140625" customWidth="1"/>
    <col min="4" max="4" width="13.5703125" customWidth="1"/>
  </cols>
  <sheetData>
    <row r="1" spans="1:4" ht="39.75" customHeight="1">
      <c r="A1" s="11" t="s">
        <v>12</v>
      </c>
      <c r="B1" s="11"/>
      <c r="C1" s="11"/>
      <c r="D1" s="11"/>
    </row>
    <row r="2" spans="1:4">
      <c r="A2" s="1"/>
      <c r="B2" s="1"/>
      <c r="C2" s="1"/>
      <c r="D2" s="1"/>
    </row>
    <row r="3" spans="1:4">
      <c r="A3" s="12" t="s">
        <v>0</v>
      </c>
      <c r="B3" s="14">
        <v>44196</v>
      </c>
      <c r="C3" s="15"/>
      <c r="D3" s="16"/>
    </row>
    <row r="4" spans="1:4" ht="45">
      <c r="A4" s="13"/>
      <c r="B4" s="2" t="s">
        <v>1</v>
      </c>
      <c r="C4" s="2" t="s">
        <v>2</v>
      </c>
      <c r="D4" s="2" t="s">
        <v>3</v>
      </c>
    </row>
    <row r="5" spans="1:4">
      <c r="A5" s="3" t="s">
        <v>4</v>
      </c>
      <c r="B5" s="17">
        <f>B6+B11</f>
        <v>6960451200</v>
      </c>
      <c r="C5" s="17">
        <f t="shared" ref="C5" si="0">C6+C11</f>
        <v>6346599970.0900002</v>
      </c>
      <c r="D5" s="4">
        <f>C5/B5*100</f>
        <v>91.180870143734367</v>
      </c>
    </row>
    <row r="6" spans="1:4">
      <c r="A6" s="3" t="s">
        <v>5</v>
      </c>
      <c r="B6" s="17">
        <v>1833792704.71</v>
      </c>
      <c r="C6" s="17">
        <v>1689052823.7</v>
      </c>
      <c r="D6" s="4">
        <f t="shared" ref="D6:D16" si="1">C6/B6*100</f>
        <v>92.107075099696758</v>
      </c>
    </row>
    <row r="7" spans="1:4" ht="30">
      <c r="A7" s="5" t="s">
        <v>6</v>
      </c>
      <c r="B7" s="18">
        <f>B8+B9</f>
        <v>678399104.71000004</v>
      </c>
      <c r="C7" s="18">
        <f>C8+C9</f>
        <v>563732110.24000001</v>
      </c>
      <c r="D7" s="6">
        <f t="shared" si="1"/>
        <v>83.097413650181991</v>
      </c>
    </row>
    <row r="8" spans="1:4">
      <c r="A8" s="7" t="s">
        <v>7</v>
      </c>
      <c r="B8" s="19">
        <v>80961100</v>
      </c>
      <c r="C8" s="19">
        <v>80951613.180000007</v>
      </c>
      <c r="D8" s="9">
        <f t="shared" si="1"/>
        <v>99.98828224912954</v>
      </c>
    </row>
    <row r="9" spans="1:4">
      <c r="A9" s="7" t="s">
        <v>8</v>
      </c>
      <c r="B9" s="19">
        <v>597438004.71000004</v>
      </c>
      <c r="C9" s="19">
        <v>482780497.06</v>
      </c>
      <c r="D9" s="9">
        <f t="shared" si="1"/>
        <v>80.808467699396616</v>
      </c>
    </row>
    <row r="10" spans="1:4">
      <c r="A10" s="10" t="s">
        <v>9</v>
      </c>
      <c r="B10" s="18">
        <f>B6-B7</f>
        <v>1155393600</v>
      </c>
      <c r="C10" s="18">
        <f>C6-C7</f>
        <v>1125320713.46</v>
      </c>
      <c r="D10" s="6">
        <f t="shared" si="1"/>
        <v>97.397173868714532</v>
      </c>
    </row>
    <row r="11" spans="1:4">
      <c r="A11" s="3" t="s">
        <v>10</v>
      </c>
      <c r="B11" s="17">
        <v>5126658495.29</v>
      </c>
      <c r="C11" s="17">
        <v>4657547146.3900003</v>
      </c>
      <c r="D11" s="4">
        <f t="shared" si="1"/>
        <v>90.84956898668041</v>
      </c>
    </row>
    <row r="12" spans="1:4" ht="30">
      <c r="A12" s="5" t="s">
        <v>6</v>
      </c>
      <c r="B12" s="18">
        <f>B13+B14</f>
        <v>1994243695.29</v>
      </c>
      <c r="C12" s="18">
        <f>C13+C14</f>
        <v>1541582443.3800001</v>
      </c>
      <c r="D12" s="6">
        <f t="shared" si="1"/>
        <v>77.301607974035775</v>
      </c>
    </row>
    <row r="13" spans="1:4">
      <c r="A13" s="7" t="s">
        <v>7</v>
      </c>
      <c r="B13" s="19">
        <v>1466228792.51</v>
      </c>
      <c r="C13" s="19">
        <v>1326854631.46</v>
      </c>
      <c r="D13" s="8">
        <f t="shared" si="1"/>
        <v>90.494378383375704</v>
      </c>
    </row>
    <row r="14" spans="1:4">
      <c r="A14" s="7" t="s">
        <v>8</v>
      </c>
      <c r="B14" s="19">
        <v>528014902.77999997</v>
      </c>
      <c r="C14" s="19">
        <v>214727811.91999999</v>
      </c>
      <c r="D14" s="8">
        <f t="shared" si="1"/>
        <v>40.666998372481054</v>
      </c>
    </row>
    <row r="15" spans="1:4" ht="30">
      <c r="A15" s="10" t="s">
        <v>11</v>
      </c>
      <c r="B15" s="18">
        <v>2606927200</v>
      </c>
      <c r="C15" s="18">
        <v>2606927200</v>
      </c>
      <c r="D15" s="6">
        <f t="shared" si="1"/>
        <v>100</v>
      </c>
    </row>
    <row r="16" spans="1:4">
      <c r="A16" s="10" t="s">
        <v>9</v>
      </c>
      <c r="B16" s="18">
        <f>B11-B12-B15</f>
        <v>525487600</v>
      </c>
      <c r="C16" s="18">
        <f>C11-C12-C15</f>
        <v>509037503.01000023</v>
      </c>
      <c r="D16" s="6">
        <f t="shared" si="1"/>
        <v>96.869555629856961</v>
      </c>
    </row>
  </sheetData>
  <mergeCells count="3">
    <mergeCell ref="A1:D1"/>
    <mergeCell ref="A3:A4"/>
    <mergeCell ref="B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Арахтин Алексей Владимирович</dc:creator>
  <cp:lastModifiedBy>Арахтин Алексей Владимирович</cp:lastModifiedBy>
  <cp:revision/>
  <cp:lastPrinted>2020-10-22T14:47:50Z</cp:lastPrinted>
  <dcterms:created xsi:type="dcterms:W3CDTF">2020-04-27T10:29:03Z</dcterms:created>
  <dcterms:modified xsi:type="dcterms:W3CDTF">2021-01-18T06:24:54Z</dcterms:modified>
</cp:coreProperties>
</file>